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к\ИНФОРМАЦИЯ НА САЙТ АДМИНИСТРАЦИИ\13 Отдел ЖКХ\"/>
    </mc:Choice>
  </mc:AlternateContent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09" i="1" l="1"/>
  <c r="G108" i="1"/>
  <c r="G107" i="1"/>
  <c r="G106" i="1"/>
  <c r="G105" i="1"/>
  <c r="G104" i="1"/>
  <c r="G103" i="1"/>
  <c r="G102" i="1"/>
  <c r="H100" i="1"/>
  <c r="G99" i="1"/>
  <c r="G98" i="1"/>
  <c r="G97" i="1"/>
  <c r="G96" i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4" i="1"/>
  <c r="G52" i="1"/>
  <c r="H50" i="1"/>
  <c r="G49" i="1"/>
  <c r="G48" i="1"/>
  <c r="H46" i="1"/>
  <c r="H55" i="1" s="1"/>
  <c r="H110" i="1" s="1"/>
  <c r="G45" i="1"/>
  <c r="G44" i="1"/>
  <c r="H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H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<sst xmlns="http://schemas.openxmlformats.org/spreadsheetml/2006/main" count="442" uniqueCount="118">
  <si>
    <t>№ п/п</t>
  </si>
  <si>
    <t>Сведения о лице, с которым заключен договор</t>
  </si>
  <si>
    <t>Предмет договора</t>
  </si>
  <si>
    <t>Дата заключения договора</t>
  </si>
  <si>
    <t>Дата начала исполнения обязательств по договору</t>
  </si>
  <si>
    <t>Срок действия договора</t>
  </si>
  <si>
    <t>Объем товаров (работ, услуг), реализуемых по договору</t>
  </si>
  <si>
    <t>Вид используемого теплоносителя</t>
  </si>
  <si>
    <t>Параметры используемого теплоносителя</t>
  </si>
  <si>
    <t>Гкал/час</t>
  </si>
  <si>
    <t>Гкал</t>
  </si>
  <si>
    <t>Бюджеты</t>
  </si>
  <si>
    <t>КОТЕЛЬНАЯ № 1 с. Хабары</t>
  </si>
  <si>
    <t>ДЮСШ</t>
  </si>
  <si>
    <t>теплоснабжение</t>
  </si>
  <si>
    <t>1год</t>
  </si>
  <si>
    <t>вода</t>
  </si>
  <si>
    <t>95-70°С</t>
  </si>
  <si>
    <t>Администрация Хабарского сельсовета</t>
  </si>
  <si>
    <t>Военный комиссариат</t>
  </si>
  <si>
    <t>КГ КУ "Центр занятости населения Хабарского района"</t>
  </si>
  <si>
    <t>КГБУЗ "Хабарская ЦРБ" (гараж)</t>
  </si>
  <si>
    <t>МБУДО "Хабарская ДШИ"</t>
  </si>
  <si>
    <t>МБУК "Хабарский межпоселенческий дом культуры", "Музей", "Библиотека"</t>
  </si>
  <si>
    <t>Министерство юстиции Алтайского края</t>
  </si>
  <si>
    <t>Управление социальной защиты населения по Хабарскому району</t>
  </si>
  <si>
    <t>УФС государственной регистрации, кадастра</t>
  </si>
  <si>
    <t>ФКУ "ЦОКР" (Межрегиональный филиал ФКУ "ЦОКР" в г. Новосибирске)</t>
  </si>
  <si>
    <t>ИТОГО</t>
  </si>
  <si>
    <t xml:space="preserve"> КОТЕЛЬНАЯ № 3</t>
  </si>
  <si>
    <t xml:space="preserve"> </t>
  </si>
  <si>
    <t>Администрация Хабарского района</t>
  </si>
  <si>
    <t>Судебный департамент</t>
  </si>
  <si>
    <t>МКХ  (коммунальное вода)</t>
  </si>
  <si>
    <t xml:space="preserve"> ЦРБ (Поликлиника)</t>
  </si>
  <si>
    <t>ЦЗН Управление социальной защиты населения по Хабарскому району</t>
  </si>
  <si>
    <t>МБДОУ Детский сад "Родничок"</t>
  </si>
  <si>
    <t>МБОУ "Хабарская средняя общеобразовательная школа №2"</t>
  </si>
  <si>
    <t>МКУ "Централизованная бухгалтерия поселений Хабарского района"</t>
  </si>
  <si>
    <t>ТФОМС</t>
  </si>
  <si>
    <t>Налоговая испекция</t>
  </si>
  <si>
    <t>Комитет по образованию Хабарского района</t>
  </si>
  <si>
    <t>МО МВД РФ "Хабарский"</t>
  </si>
  <si>
    <t>Следственный комитет</t>
  </si>
  <si>
    <t>УФС по ветеринарному и фитосанитарному надзору</t>
  </si>
  <si>
    <t>УФС судебных приставов</t>
  </si>
  <si>
    <t>ФГБУ "ФКП Росреестра"</t>
  </si>
  <si>
    <t>ФКУ УИИ УФСИН по Алтайскому краю</t>
  </si>
  <si>
    <t>Итого по котнльной</t>
  </si>
  <si>
    <t>КОТЕЛЬНАЯ № 5 с. Хабары</t>
  </si>
  <si>
    <t>КГБУ Управление ветеринарии по Хабарскому району</t>
  </si>
  <si>
    <t>Детсад Колобок</t>
  </si>
  <si>
    <t>95-70</t>
  </si>
  <si>
    <t>Итого по котельной</t>
  </si>
  <si>
    <t>КОТЕЛЬНАЯ № 6 с. Хабары</t>
  </si>
  <si>
    <t>МБОУ "Хабарская СОШ №1"</t>
  </si>
  <si>
    <t>МБУ ДО "ДЮСШ" Хабарского района</t>
  </si>
  <si>
    <t xml:space="preserve">                                КОТЕЛЬНАЯ №7</t>
  </si>
  <si>
    <t>9 отряд</t>
  </si>
  <si>
    <t>КОТЕЛЬНАЯ № 10</t>
  </si>
  <si>
    <t>КГБУЗ "Хабарская ЦРБ"</t>
  </si>
  <si>
    <t>ПРОЧИЕ ПОТРЕБИТЕЛИ</t>
  </si>
  <si>
    <t>КОТЕЛЬНАЯ №1 с. Хабары</t>
  </si>
  <si>
    <t>Аникс</t>
  </si>
  <si>
    <t>Новэкс</t>
  </si>
  <si>
    <t>95-70 С</t>
  </si>
  <si>
    <t>Волчкова Ирина Владимировна</t>
  </si>
  <si>
    <t>ИП Данилов Антон Михайлович</t>
  </si>
  <si>
    <t>Салоедова</t>
  </si>
  <si>
    <t>1гд</t>
  </si>
  <si>
    <t>ИП Захаренко Евгений Олегович</t>
  </si>
  <si>
    <t>ИП Коваленко Марина Александровна</t>
  </si>
  <si>
    <t xml:space="preserve">Симоненко </t>
  </si>
  <si>
    <t>ИП Нагель Инга Викторовна</t>
  </si>
  <si>
    <t>ИП Щербина</t>
  </si>
  <si>
    <t>ИП Тархова</t>
  </si>
  <si>
    <t>ИП Тулинов Игорь Александрович</t>
  </si>
  <si>
    <t>ИП Баленко</t>
  </si>
  <si>
    <t>ИП Энгель Евгения Николаевна</t>
  </si>
  <si>
    <t>ИП Функ Ольга Андреевна</t>
  </si>
  <si>
    <t>Маковейчук Александр Леонидович</t>
  </si>
  <si>
    <t>ИП Штапенко</t>
  </si>
  <si>
    <t>КОТЕЛЬНАЯ №3 Хабары</t>
  </si>
  <si>
    <t>ИП Лукина Вероника Геннадьевна</t>
  </si>
  <si>
    <t>м-н ЛИДЕР (МЕДВЕДЕВА)</t>
  </si>
  <si>
    <t>ООО "Фарм"</t>
  </si>
  <si>
    <t>Россельхозбанк</t>
  </si>
  <si>
    <t>Сбербанк россии</t>
  </si>
  <si>
    <t>Центр социального обслуживания населения Немецкого национального района</t>
  </si>
  <si>
    <t>Гейдаров рахиб Вахид Оглы</t>
  </si>
  <si>
    <t>Импульс</t>
  </si>
  <si>
    <t>ИП Исаев Александр викторович</t>
  </si>
  <si>
    <t>Кооператор (Волна)</t>
  </si>
  <si>
    <t>М-н  ООХР (Охотничий0</t>
  </si>
  <si>
    <t>1ГОД</t>
  </si>
  <si>
    <t>ИП Морозова Любовь Александровна</t>
  </si>
  <si>
    <t>Редакция газеты "Вестник целины"</t>
  </si>
  <si>
    <t>Розница К-1</t>
  </si>
  <si>
    <t>Строитель-Агро</t>
  </si>
  <si>
    <t>Хабарское центральное потребительское обществоУнивермаг) теплоснабжение</t>
  </si>
  <si>
    <t xml:space="preserve">                                КОТЕЛЬНАЯ № 7</t>
  </si>
  <si>
    <t>ЦПО (М-н Заря )</t>
  </si>
  <si>
    <t>КОТЕЛЬНАЯ № 9 с. Хабары</t>
  </si>
  <si>
    <t>ИП Виниченко Вадим Владимирович</t>
  </si>
  <si>
    <t>Мария-ра</t>
  </si>
  <si>
    <t>РИТУАЛ</t>
  </si>
  <si>
    <t>ИП Медведева (Карапуз)</t>
  </si>
  <si>
    <t xml:space="preserve">95-70 С  </t>
  </si>
  <si>
    <t>Вс6его бюджет:</t>
  </si>
  <si>
    <t>Вс6его прочие:</t>
  </si>
  <si>
    <t>НАСЕЛЕНИЕ</t>
  </si>
  <si>
    <t>КОТЕЛЬНАЯ № 3 с. Хабары (Модульная)</t>
  </si>
  <si>
    <t>КОТЕЛЬНАЯ № 7 с. Хабары</t>
  </si>
  <si>
    <t>КОТЕЛЬНАЯ № 10 с. Хабары</t>
  </si>
  <si>
    <t>Вс6его население:</t>
  </si>
  <si>
    <t>Всего  с.Хабары:</t>
  </si>
  <si>
    <t>МКП Хабарского района "Коммунальщик" с.Хабары</t>
  </si>
  <si>
    <t>Прокуратура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</si>
</sst>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1" applyFont="1" applyFill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7" fillId="0" borderId="1" xfId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wrapText="1"/>
    </xf>
    <xf numFmtId="0" fontId="9" fillId="0" borderId="1" xfId="1" applyFont="1" applyFill="1" applyBorder="1"/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activeCell="N36" sqref="N36"/>
    </sheetView>
  </sheetViews>
  <sheetFormatPr defaultRowHeight="15" x14ac:dyDescent="0.25"/>
  <cols>
    <col min="1" max="1" width="6.28515625" customWidth="1"/>
    <col min="2" max="2" width="48.28515625" customWidth="1"/>
    <col min="3" max="3" width="14.140625" customWidth="1"/>
    <col min="4" max="4" width="12.28515625" customWidth="1"/>
    <col min="5" max="5" width="11.7109375" customWidth="1"/>
    <col min="6" max="6" width="10.85546875" bestFit="1" customWidth="1"/>
    <col min="7" max="7" width="10.85546875" customWidth="1"/>
    <col min="8" max="8" width="11.42578125" customWidth="1"/>
    <col min="9" max="9" width="11.7109375" customWidth="1"/>
    <col min="10" max="10" width="11.5703125" customWidth="1"/>
  </cols>
  <sheetData>
    <row r="1" spans="1:10" x14ac:dyDescent="0.25">
      <c r="A1" s="25" t="s">
        <v>116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6" t="s">
        <v>0</v>
      </c>
      <c r="B3" s="28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/>
      <c r="I3" s="24" t="s">
        <v>7</v>
      </c>
      <c r="J3" s="24" t="s">
        <v>8</v>
      </c>
    </row>
    <row r="4" spans="1:10" x14ac:dyDescent="0.25">
      <c r="A4" s="27"/>
      <c r="B4" s="29"/>
      <c r="C4" s="24"/>
      <c r="D4" s="24"/>
      <c r="E4" s="24"/>
      <c r="F4" s="24"/>
      <c r="G4" s="3" t="s">
        <v>9</v>
      </c>
      <c r="H4" s="3" t="s">
        <v>10</v>
      </c>
      <c r="I4" s="24"/>
      <c r="J4" s="24"/>
    </row>
    <row r="5" spans="1:10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4"/>
      <c r="B6" s="5"/>
      <c r="C6" s="3"/>
      <c r="D6" s="3"/>
      <c r="E6" s="3"/>
      <c r="F6" s="3"/>
      <c r="G6" s="3"/>
      <c r="H6" s="3"/>
      <c r="I6" s="3"/>
      <c r="J6" s="3"/>
    </row>
    <row r="7" spans="1:10" ht="15.75" x14ac:dyDescent="0.25">
      <c r="A7" s="4"/>
      <c r="B7" s="6" t="s">
        <v>11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4"/>
      <c r="B8" s="3" t="s">
        <v>12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7">
        <v>1</v>
      </c>
      <c r="B9" s="8" t="s">
        <v>13</v>
      </c>
      <c r="C9" s="1" t="s">
        <v>14</v>
      </c>
      <c r="D9" s="9">
        <v>44562</v>
      </c>
      <c r="E9" s="9">
        <v>44562</v>
      </c>
      <c r="F9" s="1" t="s">
        <v>15</v>
      </c>
      <c r="G9" s="10">
        <f>H9/5088</f>
        <v>3.463915094339623E-2</v>
      </c>
      <c r="H9" s="11">
        <v>176.244</v>
      </c>
      <c r="I9" s="2" t="s">
        <v>16</v>
      </c>
      <c r="J9" s="2" t="s">
        <v>17</v>
      </c>
    </row>
    <row r="10" spans="1:10" x14ac:dyDescent="0.25">
      <c r="A10" s="1">
        <v>2</v>
      </c>
      <c r="B10" s="8" t="s">
        <v>18</v>
      </c>
      <c r="C10" s="1" t="s">
        <v>14</v>
      </c>
      <c r="D10" s="9">
        <v>44562</v>
      </c>
      <c r="E10" s="9">
        <v>44562</v>
      </c>
      <c r="F10" s="9" t="s">
        <v>15</v>
      </c>
      <c r="G10" s="10">
        <f t="shared" ref="G10:G19" si="0">H10/5088</f>
        <v>4.9292452830188675E-3</v>
      </c>
      <c r="H10" s="11">
        <v>25.08</v>
      </c>
      <c r="I10" s="2" t="s">
        <v>16</v>
      </c>
      <c r="J10" s="2" t="s">
        <v>17</v>
      </c>
    </row>
    <row r="11" spans="1:10" x14ac:dyDescent="0.25">
      <c r="A11" s="7">
        <v>3</v>
      </c>
      <c r="B11" s="8" t="s">
        <v>19</v>
      </c>
      <c r="C11" s="1" t="s">
        <v>14</v>
      </c>
      <c r="D11" s="9">
        <v>44562</v>
      </c>
      <c r="E11" s="9">
        <v>44562</v>
      </c>
      <c r="F11" s="9" t="s">
        <v>15</v>
      </c>
      <c r="G11" s="10">
        <f t="shared" si="0"/>
        <v>1.6448702830188681E-2</v>
      </c>
      <c r="H11" s="11">
        <v>83.691000000000003</v>
      </c>
      <c r="I11" s="2" t="s">
        <v>16</v>
      </c>
      <c r="J11" s="2" t="s">
        <v>17</v>
      </c>
    </row>
    <row r="12" spans="1:10" x14ac:dyDescent="0.25">
      <c r="A12" s="1">
        <v>4</v>
      </c>
      <c r="B12" s="8" t="s">
        <v>20</v>
      </c>
      <c r="C12" s="1" t="s">
        <v>14</v>
      </c>
      <c r="D12" s="9">
        <v>44562</v>
      </c>
      <c r="E12" s="9">
        <v>44562</v>
      </c>
      <c r="F12" s="9" t="s">
        <v>15</v>
      </c>
      <c r="G12" s="10">
        <f t="shared" si="0"/>
        <v>1.6299331761006289E-2</v>
      </c>
      <c r="H12" s="11">
        <v>82.930999999999997</v>
      </c>
      <c r="I12" s="2" t="s">
        <v>16</v>
      </c>
      <c r="J12" s="2" t="s">
        <v>17</v>
      </c>
    </row>
    <row r="13" spans="1:10" x14ac:dyDescent="0.25">
      <c r="A13" s="7">
        <v>5</v>
      </c>
      <c r="B13" s="8" t="s">
        <v>21</v>
      </c>
      <c r="C13" s="1" t="s">
        <v>14</v>
      </c>
      <c r="D13" s="9">
        <v>44562</v>
      </c>
      <c r="E13" s="9">
        <v>44562</v>
      </c>
      <c r="F13" s="9" t="s">
        <v>15</v>
      </c>
      <c r="G13" s="10">
        <f t="shared" si="0"/>
        <v>4.9803459119496856E-3</v>
      </c>
      <c r="H13" s="11">
        <v>25.34</v>
      </c>
      <c r="I13" s="2" t="s">
        <v>16</v>
      </c>
      <c r="J13" s="2" t="s">
        <v>17</v>
      </c>
    </row>
    <row r="14" spans="1:10" x14ac:dyDescent="0.25">
      <c r="A14" s="1">
        <v>6</v>
      </c>
      <c r="B14" s="8" t="s">
        <v>22</v>
      </c>
      <c r="C14" s="1" t="s">
        <v>14</v>
      </c>
      <c r="D14" s="9">
        <v>44562</v>
      </c>
      <c r="E14" s="9">
        <v>44562</v>
      </c>
      <c r="F14" s="9" t="s">
        <v>15</v>
      </c>
      <c r="G14" s="10">
        <f t="shared" si="0"/>
        <v>3.5410966981132073E-2</v>
      </c>
      <c r="H14" s="11">
        <v>180.17099999999999</v>
      </c>
      <c r="I14" s="2" t="s">
        <v>16</v>
      </c>
      <c r="J14" s="2" t="s">
        <v>17</v>
      </c>
    </row>
    <row r="15" spans="1:10" x14ac:dyDescent="0.25">
      <c r="A15" s="7">
        <v>7</v>
      </c>
      <c r="B15" s="8" t="s">
        <v>23</v>
      </c>
      <c r="C15" s="1" t="s">
        <v>14</v>
      </c>
      <c r="D15" s="9">
        <v>44562</v>
      </c>
      <c r="E15" s="9">
        <v>44562</v>
      </c>
      <c r="F15" s="9" t="s">
        <v>15</v>
      </c>
      <c r="G15" s="10">
        <f t="shared" si="0"/>
        <v>6.8108294025157237E-2</v>
      </c>
      <c r="H15" s="11">
        <v>346.53500000000003</v>
      </c>
      <c r="I15" s="2" t="s">
        <v>16</v>
      </c>
      <c r="J15" s="2" t="s">
        <v>17</v>
      </c>
    </row>
    <row r="16" spans="1:10" x14ac:dyDescent="0.25">
      <c r="A16" s="1">
        <v>8</v>
      </c>
      <c r="B16" s="8" t="s">
        <v>24</v>
      </c>
      <c r="C16" s="1" t="s">
        <v>14</v>
      </c>
      <c r="D16" s="9">
        <v>44562</v>
      </c>
      <c r="E16" s="9">
        <v>44562</v>
      </c>
      <c r="F16" s="9" t="s">
        <v>15</v>
      </c>
      <c r="G16" s="10">
        <f t="shared" si="0"/>
        <v>7.9443789308176107E-3</v>
      </c>
      <c r="H16" s="11">
        <v>40.420999999999999</v>
      </c>
      <c r="I16" s="2" t="s">
        <v>16</v>
      </c>
      <c r="J16" s="2" t="s">
        <v>17</v>
      </c>
    </row>
    <row r="17" spans="1:10" x14ac:dyDescent="0.25">
      <c r="A17" s="7">
        <v>9</v>
      </c>
      <c r="B17" s="8" t="s">
        <v>25</v>
      </c>
      <c r="C17" s="1" t="s">
        <v>14</v>
      </c>
      <c r="D17" s="9">
        <v>44562</v>
      </c>
      <c r="E17" s="9">
        <v>44562</v>
      </c>
      <c r="F17" s="9" t="s">
        <v>15</v>
      </c>
      <c r="G17" s="10">
        <f t="shared" si="0"/>
        <v>1.6299331761006289E-2</v>
      </c>
      <c r="H17" s="11">
        <v>82.930999999999997</v>
      </c>
      <c r="I17" s="2" t="s">
        <v>16</v>
      </c>
      <c r="J17" s="2" t="s">
        <v>17</v>
      </c>
    </row>
    <row r="18" spans="1:10" x14ac:dyDescent="0.25">
      <c r="A18" s="1">
        <v>10</v>
      </c>
      <c r="B18" s="8" t="s">
        <v>26</v>
      </c>
      <c r="C18" s="1" t="s">
        <v>14</v>
      </c>
      <c r="D18" s="9">
        <v>44562</v>
      </c>
      <c r="E18" s="9">
        <v>44562</v>
      </c>
      <c r="F18" s="9" t="s">
        <v>15</v>
      </c>
      <c r="G18" s="10">
        <f t="shared" si="0"/>
        <v>1.5153301886792453E-3</v>
      </c>
      <c r="H18" s="11">
        <v>7.71</v>
      </c>
      <c r="I18" s="2" t="s">
        <v>16</v>
      </c>
      <c r="J18" s="2" t="s">
        <v>17</v>
      </c>
    </row>
    <row r="19" spans="1:10" ht="23.25" x14ac:dyDescent="0.25">
      <c r="A19" s="7">
        <v>11</v>
      </c>
      <c r="B19" s="12" t="s">
        <v>27</v>
      </c>
      <c r="C19" s="1" t="s">
        <v>14</v>
      </c>
      <c r="D19" s="9">
        <v>44562</v>
      </c>
      <c r="E19" s="9">
        <v>44562</v>
      </c>
      <c r="F19" s="9" t="s">
        <v>15</v>
      </c>
      <c r="G19" s="10">
        <f t="shared" si="0"/>
        <v>7.4685534591194969E-3</v>
      </c>
      <c r="H19" s="11">
        <v>38</v>
      </c>
      <c r="I19" s="2" t="s">
        <v>16</v>
      </c>
      <c r="J19" s="2" t="s">
        <v>17</v>
      </c>
    </row>
    <row r="20" spans="1:10" x14ac:dyDescent="0.25">
      <c r="A20" s="1"/>
      <c r="B20" s="12" t="s">
        <v>28</v>
      </c>
      <c r="C20" s="1"/>
      <c r="D20" s="9"/>
      <c r="E20" s="9"/>
      <c r="F20" s="9"/>
      <c r="G20" s="13"/>
      <c r="H20" s="11">
        <f>SUM(H9:H19)</f>
        <v>1089.0540000000001</v>
      </c>
      <c r="I20" s="2"/>
      <c r="J20" s="2"/>
    </row>
    <row r="21" spans="1:10" x14ac:dyDescent="0.25">
      <c r="A21" s="1"/>
      <c r="B21" s="14" t="s">
        <v>29</v>
      </c>
      <c r="C21" s="1"/>
      <c r="D21" s="9"/>
      <c r="E21" s="9"/>
      <c r="F21" s="9"/>
      <c r="G21" s="10"/>
      <c r="H21" s="11" t="s">
        <v>30</v>
      </c>
      <c r="I21" s="2"/>
      <c r="J21" s="2"/>
    </row>
    <row r="22" spans="1:10" x14ac:dyDescent="0.25">
      <c r="A22" s="1">
        <v>12</v>
      </c>
      <c r="B22" s="8" t="s">
        <v>31</v>
      </c>
      <c r="C22" s="1" t="s">
        <v>14</v>
      </c>
      <c r="D22" s="9">
        <v>44562</v>
      </c>
      <c r="E22" s="9">
        <v>44562</v>
      </c>
      <c r="F22" s="9" t="s">
        <v>15</v>
      </c>
      <c r="G22" s="10">
        <f t="shared" ref="G22:G41" si="1">H22/5088</f>
        <v>7.6963443396226405E-2</v>
      </c>
      <c r="H22" s="11">
        <v>391.59</v>
      </c>
      <c r="I22" s="2" t="s">
        <v>16</v>
      </c>
      <c r="J22" s="2" t="s">
        <v>17</v>
      </c>
    </row>
    <row r="23" spans="1:10" x14ac:dyDescent="0.25">
      <c r="A23" s="1">
        <v>13</v>
      </c>
      <c r="B23" s="8" t="s">
        <v>24</v>
      </c>
      <c r="C23" s="1" t="s">
        <v>14</v>
      </c>
      <c r="D23" s="9">
        <v>44562</v>
      </c>
      <c r="E23" s="9">
        <v>44562</v>
      </c>
      <c r="F23" s="9" t="s">
        <v>15</v>
      </c>
      <c r="G23" s="10">
        <f t="shared" si="1"/>
        <v>7.0978773584905652E-3</v>
      </c>
      <c r="H23" s="11">
        <v>36.113999999999997</v>
      </c>
      <c r="I23" s="2" t="s">
        <v>16</v>
      </c>
      <c r="J23" s="2" t="s">
        <v>17</v>
      </c>
    </row>
    <row r="24" spans="1:10" x14ac:dyDescent="0.25">
      <c r="A24" s="1">
        <v>14</v>
      </c>
      <c r="B24" s="8" t="s">
        <v>32</v>
      </c>
      <c r="C24" s="1" t="s">
        <v>14</v>
      </c>
      <c r="D24" s="9">
        <v>44562</v>
      </c>
      <c r="E24" s="9">
        <v>44562</v>
      </c>
      <c r="F24" s="9" t="s">
        <v>15</v>
      </c>
      <c r="G24" s="10">
        <f t="shared" si="1"/>
        <v>5.8636006289308172E-3</v>
      </c>
      <c r="H24" s="11">
        <v>29.834</v>
      </c>
      <c r="I24" s="2" t="s">
        <v>16</v>
      </c>
      <c r="J24" s="2" t="s">
        <v>17</v>
      </c>
    </row>
    <row r="25" spans="1:10" x14ac:dyDescent="0.25">
      <c r="A25" s="1">
        <v>15</v>
      </c>
      <c r="B25" s="15" t="s">
        <v>33</v>
      </c>
      <c r="C25" s="1" t="s">
        <v>14</v>
      </c>
      <c r="D25" s="9">
        <v>44562</v>
      </c>
      <c r="E25" s="9">
        <v>44562</v>
      </c>
      <c r="F25" s="9" t="s">
        <v>15</v>
      </c>
      <c r="G25" s="10">
        <f t="shared" si="1"/>
        <v>6.468160377358491E-4</v>
      </c>
      <c r="H25" s="11">
        <v>3.2909999999999999</v>
      </c>
      <c r="I25" s="2" t="s">
        <v>16</v>
      </c>
      <c r="J25" s="2"/>
    </row>
    <row r="26" spans="1:10" x14ac:dyDescent="0.25">
      <c r="A26" s="1">
        <v>16</v>
      </c>
      <c r="B26" s="8" t="s">
        <v>34</v>
      </c>
      <c r="C26" s="1" t="s">
        <v>14</v>
      </c>
      <c r="D26" s="9">
        <v>44562</v>
      </c>
      <c r="E26" s="9">
        <v>44562</v>
      </c>
      <c r="F26" s="9" t="s">
        <v>15</v>
      </c>
      <c r="G26" s="10">
        <f t="shared" si="1"/>
        <v>5.0998427672955982E-2</v>
      </c>
      <c r="H26" s="11">
        <v>259.48</v>
      </c>
      <c r="I26" s="2" t="s">
        <v>16</v>
      </c>
      <c r="J26" s="2" t="s">
        <v>17</v>
      </c>
    </row>
    <row r="27" spans="1:10" x14ac:dyDescent="0.25">
      <c r="A27" s="1">
        <v>17</v>
      </c>
      <c r="B27" s="8" t="s">
        <v>35</v>
      </c>
      <c r="C27" s="1" t="s">
        <v>14</v>
      </c>
      <c r="D27" s="9">
        <v>44562</v>
      </c>
      <c r="E27" s="9">
        <v>44562</v>
      </c>
      <c r="F27" s="9"/>
      <c r="G27" s="10">
        <f t="shared" si="1"/>
        <v>3.7124606918238993E-3</v>
      </c>
      <c r="H27" s="11">
        <v>18.888999999999999</v>
      </c>
      <c r="I27" s="2" t="s">
        <v>16</v>
      </c>
      <c r="J27" s="2" t="s">
        <v>17</v>
      </c>
    </row>
    <row r="28" spans="1:10" x14ac:dyDescent="0.25">
      <c r="A28" s="1">
        <v>18</v>
      </c>
      <c r="B28" s="8" t="s">
        <v>36</v>
      </c>
      <c r="C28" s="1" t="s">
        <v>14</v>
      </c>
      <c r="D28" s="9">
        <v>44562</v>
      </c>
      <c r="E28" s="9">
        <v>44562</v>
      </c>
      <c r="F28" s="9" t="s">
        <v>15</v>
      </c>
      <c r="G28" s="10">
        <f t="shared" si="1"/>
        <v>5.1562696540880505E-2</v>
      </c>
      <c r="H28" s="11">
        <v>262.351</v>
      </c>
      <c r="I28" s="2" t="s">
        <v>16</v>
      </c>
      <c r="J28" s="2" t="s">
        <v>17</v>
      </c>
    </row>
    <row r="29" spans="1:10" x14ac:dyDescent="0.25">
      <c r="A29" s="1">
        <v>19</v>
      </c>
      <c r="B29" s="12" t="s">
        <v>37</v>
      </c>
      <c r="C29" s="1" t="s">
        <v>14</v>
      </c>
      <c r="D29" s="9">
        <v>44562</v>
      </c>
      <c r="E29" s="9">
        <v>44562</v>
      </c>
      <c r="F29" s="9" t="s">
        <v>15</v>
      </c>
      <c r="G29" s="10">
        <f t="shared" si="1"/>
        <v>0.13313325471698112</v>
      </c>
      <c r="H29" s="11">
        <v>677.38199999999995</v>
      </c>
      <c r="I29" s="2" t="s">
        <v>16</v>
      </c>
      <c r="J29" s="2" t="s">
        <v>17</v>
      </c>
    </row>
    <row r="30" spans="1:10" ht="23.25" x14ac:dyDescent="0.25">
      <c r="A30" s="1">
        <v>20</v>
      </c>
      <c r="B30" s="12" t="s">
        <v>38</v>
      </c>
      <c r="C30" s="1" t="s">
        <v>14</v>
      </c>
      <c r="D30" s="9">
        <v>44562</v>
      </c>
      <c r="E30" s="9">
        <v>44562</v>
      </c>
      <c r="F30" s="9" t="s">
        <v>15</v>
      </c>
      <c r="G30" s="10">
        <f t="shared" si="1"/>
        <v>5.0157232704402515E-3</v>
      </c>
      <c r="H30" s="11">
        <v>25.52</v>
      </c>
      <c r="I30" s="2" t="s">
        <v>16</v>
      </c>
      <c r="J30" s="2" t="s">
        <v>17</v>
      </c>
    </row>
    <row r="31" spans="1:10" x14ac:dyDescent="0.25">
      <c r="A31" s="1">
        <v>21</v>
      </c>
      <c r="B31" s="8" t="s">
        <v>39</v>
      </c>
      <c r="C31" s="1" t="s">
        <v>14</v>
      </c>
      <c r="D31" s="9">
        <v>44562</v>
      </c>
      <c r="E31" s="9">
        <v>44562</v>
      </c>
      <c r="F31" s="9" t="s">
        <v>15</v>
      </c>
      <c r="G31" s="10">
        <f t="shared" si="1"/>
        <v>1.1517295597484277E-3</v>
      </c>
      <c r="H31" s="11">
        <v>5.86</v>
      </c>
      <c r="I31" s="2" t="s">
        <v>16</v>
      </c>
      <c r="J31" s="2" t="s">
        <v>17</v>
      </c>
    </row>
    <row r="32" spans="1:10" x14ac:dyDescent="0.25">
      <c r="A32" s="1">
        <v>22</v>
      </c>
      <c r="B32" s="8" t="s">
        <v>40</v>
      </c>
      <c r="C32" s="1" t="s">
        <v>14</v>
      </c>
      <c r="D32" s="9">
        <v>44562</v>
      </c>
      <c r="E32" s="9">
        <v>44562</v>
      </c>
      <c r="F32" s="9" t="s">
        <v>15</v>
      </c>
      <c r="G32" s="10">
        <f t="shared" si="1"/>
        <v>1.412382075471698E-2</v>
      </c>
      <c r="H32" s="11">
        <v>71.861999999999995</v>
      </c>
      <c r="I32" s="2" t="s">
        <v>16</v>
      </c>
      <c r="J32" s="2" t="s">
        <v>17</v>
      </c>
    </row>
    <row r="33" spans="1:10" x14ac:dyDescent="0.25">
      <c r="A33" s="1">
        <v>23</v>
      </c>
      <c r="B33" s="8" t="s">
        <v>41</v>
      </c>
      <c r="C33" s="1" t="s">
        <v>14</v>
      </c>
      <c r="D33" s="9">
        <v>44562</v>
      </c>
      <c r="E33" s="9">
        <v>44562</v>
      </c>
      <c r="F33" s="9" t="s">
        <v>15</v>
      </c>
      <c r="G33" s="10">
        <f t="shared" si="1"/>
        <v>5.3242924528301887E-3</v>
      </c>
      <c r="H33" s="11">
        <v>27.09</v>
      </c>
      <c r="I33" s="2" t="s">
        <v>16</v>
      </c>
      <c r="J33" s="2" t="s">
        <v>17</v>
      </c>
    </row>
    <row r="34" spans="1:10" x14ac:dyDescent="0.25">
      <c r="A34" s="1">
        <v>24</v>
      </c>
      <c r="B34" s="8" t="s">
        <v>42</v>
      </c>
      <c r="C34" s="1" t="s">
        <v>14</v>
      </c>
      <c r="D34" s="9">
        <v>44562</v>
      </c>
      <c r="E34" s="9">
        <v>44562</v>
      </c>
      <c r="F34" s="9" t="s">
        <v>15</v>
      </c>
      <c r="G34" s="10">
        <f t="shared" si="1"/>
        <v>3.9658018867924534E-3</v>
      </c>
      <c r="H34" s="11">
        <v>20.178000000000001</v>
      </c>
      <c r="I34" s="2" t="s">
        <v>16</v>
      </c>
      <c r="J34" s="2" t="s">
        <v>17</v>
      </c>
    </row>
    <row r="35" spans="1:10" x14ac:dyDescent="0.25">
      <c r="A35" s="1">
        <v>25</v>
      </c>
      <c r="B35" s="8" t="s">
        <v>117</v>
      </c>
      <c r="C35" s="1" t="s">
        <v>14</v>
      </c>
      <c r="D35" s="9">
        <v>44562</v>
      </c>
      <c r="E35" s="9">
        <v>44562</v>
      </c>
      <c r="F35" s="9" t="s">
        <v>15</v>
      </c>
      <c r="G35" s="10">
        <f t="shared" si="1"/>
        <v>1.4812893081761005E-2</v>
      </c>
      <c r="H35" s="11">
        <v>75.367999999999995</v>
      </c>
      <c r="I35" s="2" t="s">
        <v>16</v>
      </c>
      <c r="J35" s="2" t="s">
        <v>17</v>
      </c>
    </row>
    <row r="36" spans="1:10" x14ac:dyDescent="0.25">
      <c r="A36" s="1">
        <v>26</v>
      </c>
      <c r="B36" s="8" t="s">
        <v>43</v>
      </c>
      <c r="C36" s="1" t="s">
        <v>14</v>
      </c>
      <c r="D36" s="9">
        <v>44562</v>
      </c>
      <c r="E36" s="9">
        <v>44562</v>
      </c>
      <c r="F36" s="9" t="s">
        <v>15</v>
      </c>
      <c r="G36" s="10">
        <f t="shared" si="1"/>
        <v>3.2389937106918239E-3</v>
      </c>
      <c r="H36" s="11">
        <v>16.48</v>
      </c>
      <c r="I36" s="2" t="s">
        <v>16</v>
      </c>
      <c r="J36" s="2" t="s">
        <v>17</v>
      </c>
    </row>
    <row r="37" spans="1:10" x14ac:dyDescent="0.25">
      <c r="A37" s="1">
        <v>27</v>
      </c>
      <c r="B37" s="8" t="s">
        <v>26</v>
      </c>
      <c r="C37" s="1" t="s">
        <v>14</v>
      </c>
      <c r="D37" s="9">
        <v>44562</v>
      </c>
      <c r="E37" s="9">
        <v>44562</v>
      </c>
      <c r="F37" s="9" t="s">
        <v>15</v>
      </c>
      <c r="G37" s="10">
        <f t="shared" si="1"/>
        <v>1.047130503144654E-2</v>
      </c>
      <c r="H37" s="11">
        <v>53.277999999999999</v>
      </c>
      <c r="I37" s="2" t="s">
        <v>16</v>
      </c>
      <c r="J37" s="2" t="s">
        <v>17</v>
      </c>
    </row>
    <row r="38" spans="1:10" x14ac:dyDescent="0.25">
      <c r="A38" s="1">
        <v>28</v>
      </c>
      <c r="B38" s="8" t="s">
        <v>44</v>
      </c>
      <c r="C38" s="1" t="s">
        <v>14</v>
      </c>
      <c r="D38" s="9">
        <v>44562</v>
      </c>
      <c r="E38" s="9">
        <v>44562</v>
      </c>
      <c r="F38" s="9" t="s">
        <v>15</v>
      </c>
      <c r="G38" s="10">
        <f t="shared" si="1"/>
        <v>2.4023191823899373E-3</v>
      </c>
      <c r="H38" s="11">
        <v>12.223000000000001</v>
      </c>
      <c r="I38" s="2" t="s">
        <v>16</v>
      </c>
      <c r="J38" s="2" t="s">
        <v>17</v>
      </c>
    </row>
    <row r="39" spans="1:10" x14ac:dyDescent="0.25">
      <c r="A39" s="1">
        <v>29</v>
      </c>
      <c r="B39" s="8" t="s">
        <v>45</v>
      </c>
      <c r="C39" s="1" t="s">
        <v>14</v>
      </c>
      <c r="D39" s="9">
        <v>44562</v>
      </c>
      <c r="E39" s="9">
        <v>44562</v>
      </c>
      <c r="F39" s="9" t="s">
        <v>15</v>
      </c>
      <c r="G39" s="10">
        <f t="shared" si="1"/>
        <v>6.4005503144654091E-3</v>
      </c>
      <c r="H39" s="11">
        <v>32.566000000000003</v>
      </c>
      <c r="I39" s="2" t="s">
        <v>16</v>
      </c>
      <c r="J39" s="2" t="s">
        <v>17</v>
      </c>
    </row>
    <row r="40" spans="1:10" x14ac:dyDescent="0.25">
      <c r="A40" s="1">
        <v>30</v>
      </c>
      <c r="B40" s="8" t="s">
        <v>46</v>
      </c>
      <c r="C40" s="1" t="s">
        <v>14</v>
      </c>
      <c r="D40" s="9">
        <v>44562</v>
      </c>
      <c r="E40" s="9">
        <v>44562</v>
      </c>
      <c r="F40" s="9" t="s">
        <v>15</v>
      </c>
      <c r="G40" s="10">
        <f t="shared" si="1"/>
        <v>6.3482704402515724E-4</v>
      </c>
      <c r="H40" s="11">
        <v>3.23</v>
      </c>
      <c r="I40" s="2" t="s">
        <v>16</v>
      </c>
      <c r="J40" s="2" t="s">
        <v>17</v>
      </c>
    </row>
    <row r="41" spans="1:10" x14ac:dyDescent="0.25">
      <c r="A41" s="1">
        <v>31</v>
      </c>
      <c r="B41" s="8" t="s">
        <v>47</v>
      </c>
      <c r="C41" s="1" t="s">
        <v>14</v>
      </c>
      <c r="D41" s="9">
        <v>44562</v>
      </c>
      <c r="E41" s="9">
        <v>44562</v>
      </c>
      <c r="F41" s="9" t="s">
        <v>15</v>
      </c>
      <c r="G41" s="10">
        <f t="shared" si="1"/>
        <v>1.0908018867924528E-3</v>
      </c>
      <c r="H41" s="11">
        <v>5.55</v>
      </c>
      <c r="I41" s="2" t="s">
        <v>16</v>
      </c>
      <c r="J41" s="2" t="s">
        <v>17</v>
      </c>
    </row>
    <row r="42" spans="1:10" x14ac:dyDescent="0.25">
      <c r="A42" s="1"/>
      <c r="B42" s="8" t="s">
        <v>48</v>
      </c>
      <c r="C42" s="1"/>
      <c r="D42" s="9"/>
      <c r="E42" s="9"/>
      <c r="F42" s="9"/>
      <c r="G42" s="10"/>
      <c r="H42" s="11">
        <f>SUM(H22:H41)</f>
        <v>2028.136</v>
      </c>
      <c r="I42" s="2"/>
      <c r="J42" s="2"/>
    </row>
    <row r="43" spans="1:10" x14ac:dyDescent="0.25">
      <c r="A43" s="1"/>
      <c r="B43" s="16" t="s">
        <v>49</v>
      </c>
      <c r="C43" s="1"/>
      <c r="D43" s="9"/>
      <c r="E43" s="9"/>
      <c r="F43" s="9"/>
      <c r="G43" s="10"/>
      <c r="H43" s="11" t="s">
        <v>30</v>
      </c>
      <c r="I43" s="2"/>
      <c r="J43" s="2"/>
    </row>
    <row r="44" spans="1:10" x14ac:dyDescent="0.25">
      <c r="A44" s="1">
        <v>32</v>
      </c>
      <c r="B44" s="8" t="s">
        <v>50</v>
      </c>
      <c r="C44" s="1" t="s">
        <v>14</v>
      </c>
      <c r="D44" s="9">
        <v>44562</v>
      </c>
      <c r="E44" s="9">
        <v>44562</v>
      </c>
      <c r="F44" s="9" t="s">
        <v>15</v>
      </c>
      <c r="G44" s="10">
        <f t="shared" ref="G44:G45" si="2">H44/5088</f>
        <v>1.9705188679245284E-2</v>
      </c>
      <c r="H44" s="11">
        <v>100.26</v>
      </c>
      <c r="I44" s="2" t="s">
        <v>16</v>
      </c>
      <c r="J44" s="2" t="s">
        <v>17</v>
      </c>
    </row>
    <row r="45" spans="1:10" x14ac:dyDescent="0.25">
      <c r="A45" s="1"/>
      <c r="B45" s="8" t="s">
        <v>51</v>
      </c>
      <c r="C45" s="1" t="s">
        <v>14</v>
      </c>
      <c r="D45" s="9">
        <v>44562</v>
      </c>
      <c r="E45" s="9">
        <v>44562</v>
      </c>
      <c r="F45" s="9" t="s">
        <v>15</v>
      </c>
      <c r="G45" s="10">
        <f t="shared" si="2"/>
        <v>5.175923742138365E-2</v>
      </c>
      <c r="H45" s="11">
        <v>263.351</v>
      </c>
      <c r="I45" s="2" t="s">
        <v>16</v>
      </c>
      <c r="J45" s="2" t="s">
        <v>52</v>
      </c>
    </row>
    <row r="46" spans="1:10" x14ac:dyDescent="0.25">
      <c r="A46" s="1"/>
      <c r="B46" s="8" t="s">
        <v>53</v>
      </c>
      <c r="C46" s="1"/>
      <c r="D46" s="9"/>
      <c r="E46" s="9"/>
      <c r="F46" s="9"/>
      <c r="G46" s="10"/>
      <c r="H46" s="11">
        <f>SUM(H44:H45)</f>
        <v>363.61099999999999</v>
      </c>
      <c r="I46" s="2"/>
      <c r="J46" s="2"/>
    </row>
    <row r="47" spans="1:10" x14ac:dyDescent="0.25">
      <c r="A47" s="1"/>
      <c r="B47" s="16" t="s">
        <v>54</v>
      </c>
      <c r="C47" s="1"/>
      <c r="D47" s="9"/>
      <c r="E47" s="9"/>
      <c r="F47" s="9"/>
      <c r="G47" s="10"/>
      <c r="H47" s="11" t="s">
        <v>30</v>
      </c>
      <c r="I47" s="2"/>
      <c r="J47" s="2"/>
    </row>
    <row r="48" spans="1:10" x14ac:dyDescent="0.25">
      <c r="A48" s="1">
        <v>33</v>
      </c>
      <c r="B48" s="8" t="s">
        <v>55</v>
      </c>
      <c r="C48" s="1" t="s">
        <v>14</v>
      </c>
      <c r="D48" s="9">
        <v>44562</v>
      </c>
      <c r="E48" s="9">
        <v>44562</v>
      </c>
      <c r="F48" s="9" t="s">
        <v>15</v>
      </c>
      <c r="G48" s="10">
        <f t="shared" ref="G48:G49" si="3">H48/5088</f>
        <v>8.3854559748427676E-2</v>
      </c>
      <c r="H48" s="11">
        <v>426.65199999999999</v>
      </c>
      <c r="I48" s="2" t="s">
        <v>16</v>
      </c>
      <c r="J48" s="2" t="s">
        <v>17</v>
      </c>
    </row>
    <row r="49" spans="1:10" x14ac:dyDescent="0.25">
      <c r="A49" s="1">
        <v>34</v>
      </c>
      <c r="B49" s="8" t="s">
        <v>56</v>
      </c>
      <c r="C49" s="1" t="s">
        <v>14</v>
      </c>
      <c r="D49" s="9">
        <v>44562</v>
      </c>
      <c r="E49" s="9">
        <v>44562</v>
      </c>
      <c r="F49" s="9" t="s">
        <v>15</v>
      </c>
      <c r="G49" s="10">
        <f t="shared" si="3"/>
        <v>3.463915094339623E-2</v>
      </c>
      <c r="H49" s="11">
        <v>176.244</v>
      </c>
      <c r="I49" s="2" t="s">
        <v>16</v>
      </c>
      <c r="J49" s="2" t="s">
        <v>17</v>
      </c>
    </row>
    <row r="50" spans="1:10" x14ac:dyDescent="0.25">
      <c r="A50" s="1"/>
      <c r="B50" s="8" t="s">
        <v>53</v>
      </c>
      <c r="C50" s="1"/>
      <c r="D50" s="9"/>
      <c r="E50" s="9"/>
      <c r="F50" s="9"/>
      <c r="G50" s="10"/>
      <c r="H50" s="11">
        <f>SUM(H48:H49)</f>
        <v>602.89599999999996</v>
      </c>
      <c r="I50" s="2"/>
      <c r="J50" s="2"/>
    </row>
    <row r="51" spans="1:10" x14ac:dyDescent="0.25">
      <c r="A51" s="1"/>
      <c r="B51" s="8" t="s">
        <v>57</v>
      </c>
      <c r="C51" s="1"/>
      <c r="D51" s="9"/>
      <c r="E51" s="9"/>
      <c r="F51" s="9"/>
      <c r="G51" s="10"/>
      <c r="H51" s="11"/>
      <c r="I51" s="2"/>
      <c r="J51" s="2"/>
    </row>
    <row r="52" spans="1:10" x14ac:dyDescent="0.25">
      <c r="A52" s="1">
        <v>35</v>
      </c>
      <c r="B52" s="8" t="s">
        <v>58</v>
      </c>
      <c r="C52" s="1" t="s">
        <v>14</v>
      </c>
      <c r="D52" s="9">
        <v>44562</v>
      </c>
      <c r="E52" s="9">
        <v>44562</v>
      </c>
      <c r="F52" s="9" t="s">
        <v>15</v>
      </c>
      <c r="G52" s="10">
        <f t="shared" ref="G52" si="4">H52/5088</f>
        <v>2.5738207547169809E-2</v>
      </c>
      <c r="H52" s="11">
        <v>130.95599999999999</v>
      </c>
      <c r="I52" s="2"/>
      <c r="J52" s="2"/>
    </row>
    <row r="53" spans="1:10" x14ac:dyDescent="0.25">
      <c r="A53" s="1"/>
      <c r="B53" s="16" t="s">
        <v>59</v>
      </c>
      <c r="C53" s="1"/>
      <c r="D53" s="9"/>
      <c r="E53" s="9"/>
      <c r="F53" s="9"/>
      <c r="G53" s="10"/>
      <c r="H53" s="11" t="s">
        <v>30</v>
      </c>
      <c r="I53" s="2"/>
      <c r="J53" s="2"/>
    </row>
    <row r="54" spans="1:10" x14ac:dyDescent="0.25">
      <c r="A54" s="1">
        <v>36</v>
      </c>
      <c r="B54" s="8" t="s">
        <v>60</v>
      </c>
      <c r="C54" s="1" t="s">
        <v>14</v>
      </c>
      <c r="D54" s="9">
        <v>44562</v>
      </c>
      <c r="E54" s="9">
        <v>44562</v>
      </c>
      <c r="F54" s="9"/>
      <c r="G54" s="10">
        <f t="shared" ref="G54" si="5">H54/5088</f>
        <v>0.15613993710691826</v>
      </c>
      <c r="H54" s="11">
        <v>794.44</v>
      </c>
      <c r="I54" s="2" t="s">
        <v>16</v>
      </c>
      <c r="J54" s="2" t="s">
        <v>17</v>
      </c>
    </row>
    <row r="55" spans="1:10" x14ac:dyDescent="0.25">
      <c r="A55" s="1"/>
      <c r="B55" s="18" t="s">
        <v>108</v>
      </c>
      <c r="C55" s="1"/>
      <c r="D55" s="9"/>
      <c r="E55" s="9"/>
      <c r="F55" s="9"/>
      <c r="G55" s="10"/>
      <c r="H55" s="22">
        <f>SUM(H54,H52,H50,H46,H42,H20)</f>
        <v>5009.0929999999998</v>
      </c>
      <c r="I55" s="2"/>
      <c r="J55" s="2"/>
    </row>
    <row r="56" spans="1:10" x14ac:dyDescent="0.25">
      <c r="A56" s="1"/>
      <c r="B56" s="16" t="s">
        <v>61</v>
      </c>
      <c r="C56" s="1"/>
      <c r="D56" s="9"/>
      <c r="E56" s="9"/>
      <c r="F56" s="9"/>
      <c r="G56" s="10"/>
      <c r="H56" s="11" t="s">
        <v>30</v>
      </c>
      <c r="I56" s="2"/>
      <c r="J56" s="2"/>
    </row>
    <row r="57" spans="1:10" x14ac:dyDescent="0.25">
      <c r="A57" s="1"/>
      <c r="B57" s="16" t="s">
        <v>62</v>
      </c>
      <c r="C57" s="1"/>
      <c r="D57" s="9"/>
      <c r="E57" s="9"/>
      <c r="F57" s="9"/>
      <c r="G57" s="10"/>
      <c r="H57" s="11" t="s">
        <v>30</v>
      </c>
      <c r="I57" s="2"/>
      <c r="J57" s="2"/>
    </row>
    <row r="58" spans="1:10" x14ac:dyDescent="0.25">
      <c r="A58" s="1">
        <v>37</v>
      </c>
      <c r="B58" s="15" t="s">
        <v>63</v>
      </c>
      <c r="C58" s="1" t="s">
        <v>14</v>
      </c>
      <c r="D58" s="9">
        <v>44562</v>
      </c>
      <c r="E58" s="9">
        <v>44562</v>
      </c>
      <c r="F58" s="9" t="s">
        <v>15</v>
      </c>
      <c r="G58" s="10">
        <f t="shared" ref="G58:G74" si="6">H58/5088</f>
        <v>1.5824095911949686E-2</v>
      </c>
      <c r="H58" s="11">
        <v>80.513000000000005</v>
      </c>
      <c r="I58" s="2" t="s">
        <v>16</v>
      </c>
      <c r="J58" s="2" t="s">
        <v>17</v>
      </c>
    </row>
    <row r="59" spans="1:10" x14ac:dyDescent="0.25">
      <c r="A59" s="1">
        <v>38</v>
      </c>
      <c r="B59" s="15" t="s">
        <v>64</v>
      </c>
      <c r="C59" s="1" t="s">
        <v>14</v>
      </c>
      <c r="D59" s="9">
        <v>44562</v>
      </c>
      <c r="E59" s="9">
        <v>44562</v>
      </c>
      <c r="F59" s="9" t="s">
        <v>15</v>
      </c>
      <c r="G59" s="10">
        <f t="shared" si="6"/>
        <v>8.8474842767295586E-3</v>
      </c>
      <c r="H59" s="11">
        <v>45.015999999999998</v>
      </c>
      <c r="I59" s="2" t="s">
        <v>16</v>
      </c>
      <c r="J59" s="2" t="s">
        <v>65</v>
      </c>
    </row>
    <row r="60" spans="1:10" x14ac:dyDescent="0.25">
      <c r="A60" s="1">
        <v>39</v>
      </c>
      <c r="B60" s="15" t="s">
        <v>66</v>
      </c>
      <c r="C60" s="1" t="s">
        <v>14</v>
      </c>
      <c r="D60" s="9">
        <v>44562</v>
      </c>
      <c r="E60" s="9">
        <v>44562</v>
      </c>
      <c r="F60" s="9" t="s">
        <v>15</v>
      </c>
      <c r="G60" s="10">
        <f t="shared" si="6"/>
        <v>4.8873820754716983E-3</v>
      </c>
      <c r="H60" s="11">
        <v>24.867000000000001</v>
      </c>
      <c r="I60" s="2" t="s">
        <v>16</v>
      </c>
      <c r="J60" s="2" t="s">
        <v>17</v>
      </c>
    </row>
    <row r="61" spans="1:10" x14ac:dyDescent="0.25">
      <c r="A61" s="1">
        <v>40</v>
      </c>
      <c r="B61" s="15" t="s">
        <v>67</v>
      </c>
      <c r="C61" s="1" t="s">
        <v>14</v>
      </c>
      <c r="D61" s="9">
        <v>44562</v>
      </c>
      <c r="E61" s="9">
        <v>44562</v>
      </c>
      <c r="F61" s="9" t="s">
        <v>15</v>
      </c>
      <c r="G61" s="10">
        <f t="shared" si="6"/>
        <v>1.7688679245283019E-3</v>
      </c>
      <c r="H61" s="11">
        <v>9</v>
      </c>
      <c r="I61" s="2" t="s">
        <v>16</v>
      </c>
      <c r="J61" s="2" t="s">
        <v>17</v>
      </c>
    </row>
    <row r="62" spans="1:10" x14ac:dyDescent="0.25">
      <c r="A62" s="1">
        <v>41</v>
      </c>
      <c r="B62" s="15" t="s">
        <v>68</v>
      </c>
      <c r="C62" s="1" t="s">
        <v>14</v>
      </c>
      <c r="D62" s="9">
        <v>44562</v>
      </c>
      <c r="E62" s="9">
        <v>44562</v>
      </c>
      <c r="F62" s="9" t="s">
        <v>69</v>
      </c>
      <c r="G62" s="10">
        <f t="shared" si="6"/>
        <v>5.3950471698113204E-3</v>
      </c>
      <c r="H62" s="11">
        <v>27.45</v>
      </c>
      <c r="I62" s="2" t="s">
        <v>16</v>
      </c>
      <c r="J62" s="2" t="s">
        <v>17</v>
      </c>
    </row>
    <row r="63" spans="1:10" x14ac:dyDescent="0.25">
      <c r="A63" s="1">
        <v>42</v>
      </c>
      <c r="B63" s="15" t="s">
        <v>70</v>
      </c>
      <c r="C63" s="1" t="s">
        <v>14</v>
      </c>
      <c r="D63" s="9">
        <v>44562</v>
      </c>
      <c r="E63" s="9">
        <v>44562</v>
      </c>
      <c r="F63" s="9" t="s">
        <v>15</v>
      </c>
      <c r="G63" s="10">
        <f t="shared" si="6"/>
        <v>1.6941823899371067E-3</v>
      </c>
      <c r="H63" s="11">
        <v>8.6199999999999992</v>
      </c>
      <c r="I63" s="2" t="s">
        <v>16</v>
      </c>
      <c r="J63" s="2" t="s">
        <v>17</v>
      </c>
    </row>
    <row r="64" spans="1:10" x14ac:dyDescent="0.25">
      <c r="A64" s="1">
        <v>43</v>
      </c>
      <c r="B64" s="15" t="s">
        <v>71</v>
      </c>
      <c r="C64" s="1" t="s">
        <v>14</v>
      </c>
      <c r="D64" s="9">
        <v>44562</v>
      </c>
      <c r="E64" s="9">
        <v>44562</v>
      </c>
      <c r="F64" s="9" t="s">
        <v>15</v>
      </c>
      <c r="G64" s="10">
        <f t="shared" si="6"/>
        <v>1.8474842767295598E-3</v>
      </c>
      <c r="H64" s="11">
        <v>9.4</v>
      </c>
      <c r="I64" s="2" t="s">
        <v>16</v>
      </c>
      <c r="J64" s="2" t="s">
        <v>17</v>
      </c>
    </row>
    <row r="65" spans="1:10" x14ac:dyDescent="0.25">
      <c r="A65" s="1">
        <v>44</v>
      </c>
      <c r="B65" s="15" t="s">
        <v>72</v>
      </c>
      <c r="C65" s="1" t="s">
        <v>14</v>
      </c>
      <c r="D65" s="9">
        <v>44562</v>
      </c>
      <c r="E65" s="9">
        <v>44562</v>
      </c>
      <c r="F65" s="9" t="s">
        <v>15</v>
      </c>
      <c r="G65" s="10">
        <f t="shared" si="6"/>
        <v>2.5845125786163521E-3</v>
      </c>
      <c r="H65" s="11">
        <v>13.15</v>
      </c>
      <c r="I65" s="2" t="s">
        <v>16</v>
      </c>
      <c r="J65" s="2" t="s">
        <v>17</v>
      </c>
    </row>
    <row r="66" spans="1:10" x14ac:dyDescent="0.25">
      <c r="A66" s="1">
        <v>45</v>
      </c>
      <c r="B66" s="15" t="s">
        <v>73</v>
      </c>
      <c r="C66" s="1" t="s">
        <v>14</v>
      </c>
      <c r="D66" s="9">
        <v>44562</v>
      </c>
      <c r="E66" s="9">
        <v>44562</v>
      </c>
      <c r="F66" s="9" t="s">
        <v>15</v>
      </c>
      <c r="G66" s="10">
        <f t="shared" si="6"/>
        <v>5.5483490566037739E-3</v>
      </c>
      <c r="H66" s="11">
        <v>28.23</v>
      </c>
      <c r="I66" s="2" t="s">
        <v>16</v>
      </c>
      <c r="J66" s="2" t="s">
        <v>17</v>
      </c>
    </row>
    <row r="67" spans="1:10" x14ac:dyDescent="0.25">
      <c r="A67" s="1">
        <v>46</v>
      </c>
      <c r="B67" s="15" t="s">
        <v>74</v>
      </c>
      <c r="C67" s="1" t="s">
        <v>14</v>
      </c>
      <c r="D67" s="9">
        <v>44562</v>
      </c>
      <c r="E67" s="9">
        <v>44562</v>
      </c>
      <c r="F67" s="9" t="s">
        <v>15</v>
      </c>
      <c r="G67" s="10">
        <f t="shared" si="6"/>
        <v>1.7688679245283019E-3</v>
      </c>
      <c r="H67" s="11">
        <v>9</v>
      </c>
      <c r="I67" s="2" t="s">
        <v>16</v>
      </c>
      <c r="J67" s="2" t="s">
        <v>17</v>
      </c>
    </row>
    <row r="68" spans="1:10" x14ac:dyDescent="0.25">
      <c r="A68" s="1">
        <v>47</v>
      </c>
      <c r="B68" s="15" t="s">
        <v>75</v>
      </c>
      <c r="C68" s="1" t="s">
        <v>14</v>
      </c>
      <c r="D68" s="9">
        <v>44562</v>
      </c>
      <c r="E68" s="9">
        <v>44562</v>
      </c>
      <c r="F68" s="9" t="s">
        <v>15</v>
      </c>
      <c r="G68" s="10">
        <f t="shared" si="6"/>
        <v>3.8231132075471704E-3</v>
      </c>
      <c r="H68" s="11">
        <v>19.452000000000002</v>
      </c>
      <c r="I68" s="2" t="s">
        <v>16</v>
      </c>
      <c r="J68" s="2" t="s">
        <v>17</v>
      </c>
    </row>
    <row r="69" spans="1:10" x14ac:dyDescent="0.25">
      <c r="A69" s="1">
        <v>48</v>
      </c>
      <c r="B69" s="15" t="s">
        <v>76</v>
      </c>
      <c r="C69" s="1" t="s">
        <v>14</v>
      </c>
      <c r="D69" s="9">
        <v>44562</v>
      </c>
      <c r="E69" s="9">
        <v>44562</v>
      </c>
      <c r="F69" s="9" t="s">
        <v>15</v>
      </c>
      <c r="G69" s="10">
        <f t="shared" si="6"/>
        <v>1.5397012578616351E-3</v>
      </c>
      <c r="H69" s="11">
        <v>7.8339999999999996</v>
      </c>
      <c r="I69" s="2" t="s">
        <v>16</v>
      </c>
      <c r="J69" s="2" t="s">
        <v>17</v>
      </c>
    </row>
    <row r="70" spans="1:10" x14ac:dyDescent="0.25">
      <c r="A70" s="1">
        <v>49</v>
      </c>
      <c r="B70" s="15" t="s">
        <v>77</v>
      </c>
      <c r="C70" s="1" t="s">
        <v>14</v>
      </c>
      <c r="D70" s="9">
        <v>44562</v>
      </c>
      <c r="E70" s="9">
        <v>44562</v>
      </c>
      <c r="F70" s="9" t="s">
        <v>15</v>
      </c>
      <c r="G70" s="10">
        <f t="shared" si="6"/>
        <v>1.6941823899371067E-3</v>
      </c>
      <c r="H70" s="11">
        <v>8.6199999999999992</v>
      </c>
      <c r="I70" s="2" t="s">
        <v>16</v>
      </c>
      <c r="J70" s="2" t="s">
        <v>17</v>
      </c>
    </row>
    <row r="71" spans="1:10" x14ac:dyDescent="0.25">
      <c r="A71" s="1">
        <v>50</v>
      </c>
      <c r="B71" s="15" t="s">
        <v>78</v>
      </c>
      <c r="C71" s="1" t="s">
        <v>14</v>
      </c>
      <c r="D71" s="9">
        <v>44562</v>
      </c>
      <c r="E71" s="9">
        <v>44562</v>
      </c>
      <c r="F71" s="9" t="s">
        <v>15</v>
      </c>
      <c r="G71" s="10">
        <f t="shared" si="6"/>
        <v>1.6902515723270439E-3</v>
      </c>
      <c r="H71" s="11">
        <v>8.6</v>
      </c>
      <c r="I71" s="2" t="s">
        <v>16</v>
      </c>
      <c r="J71" s="2" t="s">
        <v>17</v>
      </c>
    </row>
    <row r="72" spans="1:10" x14ac:dyDescent="0.25">
      <c r="A72" s="1">
        <v>51</v>
      </c>
      <c r="B72" s="15" t="s">
        <v>79</v>
      </c>
      <c r="C72" s="1" t="s">
        <v>14</v>
      </c>
      <c r="D72" s="9">
        <v>44562</v>
      </c>
      <c r="E72" s="9">
        <v>44562</v>
      </c>
      <c r="F72" s="9" t="s">
        <v>15</v>
      </c>
      <c r="G72" s="10">
        <f t="shared" si="6"/>
        <v>1.3364779874213838E-4</v>
      </c>
      <c r="H72" s="11">
        <v>0.68</v>
      </c>
      <c r="I72" s="2" t="s">
        <v>16</v>
      </c>
      <c r="J72" s="2" t="s">
        <v>17</v>
      </c>
    </row>
    <row r="73" spans="1:10" x14ac:dyDescent="0.25">
      <c r="A73" s="1">
        <v>52</v>
      </c>
      <c r="B73" s="15" t="s">
        <v>80</v>
      </c>
      <c r="C73" s="1" t="s">
        <v>14</v>
      </c>
      <c r="D73" s="9">
        <v>44562</v>
      </c>
      <c r="E73" s="9">
        <v>44562</v>
      </c>
      <c r="F73" s="9" t="s">
        <v>15</v>
      </c>
      <c r="G73" s="10">
        <f t="shared" si="6"/>
        <v>1.6902515723270439E-3</v>
      </c>
      <c r="H73" s="11">
        <v>8.6</v>
      </c>
      <c r="I73" s="2" t="s">
        <v>16</v>
      </c>
      <c r="J73" s="2" t="s">
        <v>17</v>
      </c>
    </row>
    <row r="74" spans="1:10" x14ac:dyDescent="0.25">
      <c r="A74" s="1">
        <v>53</v>
      </c>
      <c r="B74" s="15" t="s">
        <v>81</v>
      </c>
      <c r="C74" s="1" t="s">
        <v>14</v>
      </c>
      <c r="D74" s="9">
        <v>44562</v>
      </c>
      <c r="E74" s="9">
        <v>44562</v>
      </c>
      <c r="F74" s="9" t="s">
        <v>15</v>
      </c>
      <c r="G74" s="10">
        <f t="shared" si="6"/>
        <v>1.1379716981132076E-3</v>
      </c>
      <c r="H74" s="11">
        <v>5.79</v>
      </c>
      <c r="I74" s="2" t="s">
        <v>16</v>
      </c>
      <c r="J74" s="2" t="s">
        <v>17</v>
      </c>
    </row>
    <row r="75" spans="1:10" x14ac:dyDescent="0.25">
      <c r="A75" s="1"/>
      <c r="B75" s="16" t="s">
        <v>82</v>
      </c>
      <c r="C75" s="1"/>
      <c r="D75" s="9"/>
      <c r="E75" s="9"/>
      <c r="F75" s="9"/>
      <c r="G75" s="10"/>
      <c r="H75" s="11" t="s">
        <v>30</v>
      </c>
      <c r="I75" s="2"/>
      <c r="J75" s="2"/>
    </row>
    <row r="76" spans="1:10" x14ac:dyDescent="0.25">
      <c r="A76" s="1">
        <v>54</v>
      </c>
      <c r="B76" s="15" t="s">
        <v>83</v>
      </c>
      <c r="C76" s="1" t="s">
        <v>14</v>
      </c>
      <c r="D76" s="9">
        <v>44562</v>
      </c>
      <c r="E76" s="9">
        <v>44562</v>
      </c>
      <c r="F76" s="9" t="s">
        <v>15</v>
      </c>
      <c r="G76" s="10">
        <f t="shared" ref="G76:G92" si="7">H76/5088</f>
        <v>3.671383647798742E-3</v>
      </c>
      <c r="H76" s="11">
        <v>18.68</v>
      </c>
      <c r="I76" s="2" t="s">
        <v>16</v>
      </c>
      <c r="J76" s="2" t="s">
        <v>17</v>
      </c>
    </row>
    <row r="77" spans="1:10" x14ac:dyDescent="0.25">
      <c r="A77" s="1">
        <v>55</v>
      </c>
      <c r="B77" s="15" t="s">
        <v>84</v>
      </c>
      <c r="C77" s="1" t="s">
        <v>14</v>
      </c>
      <c r="D77" s="9">
        <v>44562</v>
      </c>
      <c r="E77" s="9">
        <v>44562</v>
      </c>
      <c r="F77" s="9" t="s">
        <v>15</v>
      </c>
      <c r="G77" s="10">
        <f t="shared" si="7"/>
        <v>1.1191037735849056E-2</v>
      </c>
      <c r="H77" s="11">
        <v>56.94</v>
      </c>
      <c r="I77" s="2" t="s">
        <v>16</v>
      </c>
      <c r="J77" s="2" t="s">
        <v>17</v>
      </c>
    </row>
    <row r="78" spans="1:10" x14ac:dyDescent="0.25">
      <c r="A78" s="1">
        <v>56</v>
      </c>
      <c r="B78" s="15" t="s">
        <v>85</v>
      </c>
      <c r="C78" s="1" t="s">
        <v>14</v>
      </c>
      <c r="D78" s="9">
        <v>44562</v>
      </c>
      <c r="E78" s="9">
        <v>44562</v>
      </c>
      <c r="F78" s="9" t="s">
        <v>15</v>
      </c>
      <c r="G78" s="10">
        <f t="shared" si="7"/>
        <v>3.5377358490566039E-3</v>
      </c>
      <c r="H78" s="11">
        <v>18</v>
      </c>
      <c r="I78" s="2" t="s">
        <v>16</v>
      </c>
      <c r="J78" s="2" t="s">
        <v>17</v>
      </c>
    </row>
    <row r="79" spans="1:10" x14ac:dyDescent="0.25">
      <c r="A79" s="1">
        <v>57</v>
      </c>
      <c r="B79" s="15" t="s">
        <v>86</v>
      </c>
      <c r="C79" s="1" t="s">
        <v>14</v>
      </c>
      <c r="D79" s="9">
        <v>44562</v>
      </c>
      <c r="E79" s="9">
        <v>44562</v>
      </c>
      <c r="F79" s="9" t="s">
        <v>15</v>
      </c>
      <c r="G79" s="10">
        <f t="shared" si="7"/>
        <v>1.1678459119496856E-2</v>
      </c>
      <c r="H79" s="11">
        <v>59.42</v>
      </c>
      <c r="I79" s="2" t="s">
        <v>16</v>
      </c>
      <c r="J79" s="2" t="s">
        <v>17</v>
      </c>
    </row>
    <row r="80" spans="1:10" x14ac:dyDescent="0.25">
      <c r="A80" s="1">
        <v>58</v>
      </c>
      <c r="B80" s="15" t="s">
        <v>87</v>
      </c>
      <c r="C80" s="1" t="s">
        <v>14</v>
      </c>
      <c r="D80" s="9">
        <v>44562</v>
      </c>
      <c r="E80" s="9">
        <v>44562</v>
      </c>
      <c r="F80" s="9" t="s">
        <v>15</v>
      </c>
      <c r="G80" s="10">
        <f t="shared" si="7"/>
        <v>2.5851022012578617E-2</v>
      </c>
      <c r="H80" s="11">
        <v>131.53</v>
      </c>
      <c r="I80" s="2" t="s">
        <v>16</v>
      </c>
      <c r="J80" s="2" t="s">
        <v>17</v>
      </c>
    </row>
    <row r="81" spans="1:10" ht="23.25" x14ac:dyDescent="0.25">
      <c r="A81" s="1">
        <v>59</v>
      </c>
      <c r="B81" s="17" t="s">
        <v>88</v>
      </c>
      <c r="C81" s="1" t="s">
        <v>14</v>
      </c>
      <c r="D81" s="9">
        <v>44562</v>
      </c>
      <c r="E81" s="9">
        <v>44562</v>
      </c>
      <c r="F81" s="9" t="s">
        <v>15</v>
      </c>
      <c r="G81" s="10">
        <f t="shared" si="7"/>
        <v>5.3492531446540882E-3</v>
      </c>
      <c r="H81" s="11">
        <v>27.216999999999999</v>
      </c>
      <c r="I81" s="2" t="s">
        <v>16</v>
      </c>
      <c r="J81" s="2" t="s">
        <v>17</v>
      </c>
    </row>
    <row r="82" spans="1:10" x14ac:dyDescent="0.25">
      <c r="A82" s="1">
        <v>60</v>
      </c>
      <c r="B82" s="15" t="s">
        <v>89</v>
      </c>
      <c r="C82" s="1" t="s">
        <v>14</v>
      </c>
      <c r="D82" s="9">
        <v>44562</v>
      </c>
      <c r="E82" s="9">
        <v>44562</v>
      </c>
      <c r="F82" s="9" t="s">
        <v>15</v>
      </c>
      <c r="G82" s="10">
        <f t="shared" si="7"/>
        <v>2.6406839622641509E-2</v>
      </c>
      <c r="H82" s="11">
        <v>134.358</v>
      </c>
      <c r="I82" s="2" t="s">
        <v>16</v>
      </c>
      <c r="J82" s="2" t="s">
        <v>17</v>
      </c>
    </row>
    <row r="83" spans="1:10" x14ac:dyDescent="0.25">
      <c r="A83" s="1">
        <v>61</v>
      </c>
      <c r="B83" s="15" t="s">
        <v>90</v>
      </c>
      <c r="C83" s="1" t="s">
        <v>14</v>
      </c>
      <c r="D83" s="9">
        <v>44562</v>
      </c>
      <c r="E83" s="9">
        <v>44562</v>
      </c>
      <c r="F83" s="9" t="s">
        <v>15</v>
      </c>
      <c r="G83" s="10">
        <f t="shared" si="7"/>
        <v>1.4738600628930816E-3</v>
      </c>
      <c r="H83" s="11">
        <v>7.4989999999999997</v>
      </c>
      <c r="I83" s="2" t="s">
        <v>16</v>
      </c>
      <c r="J83" s="2" t="s">
        <v>17</v>
      </c>
    </row>
    <row r="84" spans="1:10" x14ac:dyDescent="0.25">
      <c r="A84" s="1">
        <v>62</v>
      </c>
      <c r="B84" s="15" t="s">
        <v>91</v>
      </c>
      <c r="C84" s="1" t="s">
        <v>14</v>
      </c>
      <c r="D84" s="9">
        <v>44562</v>
      </c>
      <c r="E84" s="9">
        <v>44562</v>
      </c>
      <c r="F84" s="9" t="s">
        <v>15</v>
      </c>
      <c r="G84" s="10">
        <f t="shared" si="7"/>
        <v>1.0041273584905661E-3</v>
      </c>
      <c r="H84" s="11">
        <v>5.109</v>
      </c>
      <c r="I84" s="2" t="s">
        <v>16</v>
      </c>
      <c r="J84" s="2" t="s">
        <v>17</v>
      </c>
    </row>
    <row r="85" spans="1:10" x14ac:dyDescent="0.25">
      <c r="A85" s="1">
        <v>63</v>
      </c>
      <c r="B85" s="15" t="s">
        <v>76</v>
      </c>
      <c r="C85" s="1" t="s">
        <v>14</v>
      </c>
      <c r="D85" s="9">
        <v>44562</v>
      </c>
      <c r="E85" s="9">
        <v>44562</v>
      </c>
      <c r="F85" s="9" t="s">
        <v>15</v>
      </c>
      <c r="G85" s="10">
        <f t="shared" si="7"/>
        <v>2.4872248427672953E-3</v>
      </c>
      <c r="H85" s="11">
        <v>12.654999999999999</v>
      </c>
      <c r="I85" s="2" t="s">
        <v>16</v>
      </c>
      <c r="J85" s="2" t="s">
        <v>17</v>
      </c>
    </row>
    <row r="86" spans="1:10" x14ac:dyDescent="0.25">
      <c r="A86" s="1">
        <v>64</v>
      </c>
      <c r="B86" s="15" t="s">
        <v>92</v>
      </c>
      <c r="C86" s="1" t="s">
        <v>14</v>
      </c>
      <c r="D86" s="9">
        <v>44562</v>
      </c>
      <c r="E86" s="9">
        <v>44562</v>
      </c>
      <c r="F86" s="9" t="s">
        <v>15</v>
      </c>
      <c r="G86" s="10">
        <f t="shared" si="7"/>
        <v>1.5440055031446541E-2</v>
      </c>
      <c r="H86" s="11">
        <v>78.558999999999997</v>
      </c>
      <c r="I86" s="2" t="s">
        <v>16</v>
      </c>
      <c r="J86" s="2" t="s">
        <v>17</v>
      </c>
    </row>
    <row r="87" spans="1:10" x14ac:dyDescent="0.25">
      <c r="A87" s="1">
        <v>65</v>
      </c>
      <c r="B87" s="15" t="s">
        <v>93</v>
      </c>
      <c r="C87" s="1" t="s">
        <v>14</v>
      </c>
      <c r="D87" s="9">
        <v>44562</v>
      </c>
      <c r="E87" s="9">
        <v>44562</v>
      </c>
      <c r="F87" s="9" t="s">
        <v>94</v>
      </c>
      <c r="G87" s="10">
        <f t="shared" si="7"/>
        <v>2.9766116352201257E-3</v>
      </c>
      <c r="H87" s="11">
        <v>15.145</v>
      </c>
      <c r="I87" s="2" t="s">
        <v>16</v>
      </c>
      <c r="J87" s="2" t="s">
        <v>17</v>
      </c>
    </row>
    <row r="88" spans="1:10" x14ac:dyDescent="0.25">
      <c r="A88" s="1">
        <v>66</v>
      </c>
      <c r="B88" s="15" t="s">
        <v>95</v>
      </c>
      <c r="C88" s="1" t="s">
        <v>14</v>
      </c>
      <c r="D88" s="9">
        <v>44562</v>
      </c>
      <c r="E88" s="9">
        <v>44562</v>
      </c>
      <c r="F88" s="9" t="s">
        <v>15</v>
      </c>
      <c r="G88" s="10">
        <f t="shared" si="7"/>
        <v>7.8270440251572322E-3</v>
      </c>
      <c r="H88" s="11">
        <v>39.823999999999998</v>
      </c>
      <c r="I88" s="2" t="s">
        <v>16</v>
      </c>
      <c r="J88" s="2" t="s">
        <v>17</v>
      </c>
    </row>
    <row r="89" spans="1:10" x14ac:dyDescent="0.25">
      <c r="A89" s="1">
        <v>67</v>
      </c>
      <c r="B89" s="15" t="s">
        <v>96</v>
      </c>
      <c r="C89" s="1" t="s">
        <v>14</v>
      </c>
      <c r="D89" s="9">
        <v>44562</v>
      </c>
      <c r="E89" s="9">
        <v>44562</v>
      </c>
      <c r="F89" s="9" t="s">
        <v>15</v>
      </c>
      <c r="G89" s="10">
        <f t="shared" si="7"/>
        <v>8.5436320754716973E-3</v>
      </c>
      <c r="H89" s="11">
        <v>43.47</v>
      </c>
      <c r="I89" s="2" t="s">
        <v>16</v>
      </c>
      <c r="J89" s="2" t="s">
        <v>17</v>
      </c>
    </row>
    <row r="90" spans="1:10" x14ac:dyDescent="0.25">
      <c r="A90" s="1">
        <v>68</v>
      </c>
      <c r="B90" s="15" t="s">
        <v>97</v>
      </c>
      <c r="C90" s="1" t="s">
        <v>14</v>
      </c>
      <c r="D90" s="9">
        <v>44562</v>
      </c>
      <c r="E90" s="9">
        <v>44562</v>
      </c>
      <c r="F90" s="9" t="s">
        <v>15</v>
      </c>
      <c r="G90" s="10">
        <f t="shared" si="7"/>
        <v>1.8272405660377359E-2</v>
      </c>
      <c r="H90" s="11">
        <v>92.97</v>
      </c>
      <c r="I90" s="2" t="s">
        <v>16</v>
      </c>
      <c r="J90" s="2" t="s">
        <v>17</v>
      </c>
    </row>
    <row r="91" spans="1:10" x14ac:dyDescent="0.25">
      <c r="A91" s="1">
        <v>69</v>
      </c>
      <c r="B91" s="15" t="s">
        <v>98</v>
      </c>
      <c r="C91" s="1" t="s">
        <v>14</v>
      </c>
      <c r="D91" s="9">
        <v>44562</v>
      </c>
      <c r="E91" s="9">
        <v>44562</v>
      </c>
      <c r="F91" s="9" t="s">
        <v>15</v>
      </c>
      <c r="G91" s="10">
        <f t="shared" si="7"/>
        <v>2.5509040880503141E-3</v>
      </c>
      <c r="H91" s="11">
        <v>12.978999999999999</v>
      </c>
      <c r="I91" s="2" t="s">
        <v>16</v>
      </c>
      <c r="J91" s="2" t="s">
        <v>17</v>
      </c>
    </row>
    <row r="92" spans="1:10" x14ac:dyDescent="0.25">
      <c r="A92" s="1">
        <v>70</v>
      </c>
      <c r="B92" s="15" t="s">
        <v>99</v>
      </c>
      <c r="C92" s="1" t="s">
        <v>14</v>
      </c>
      <c r="D92" s="9">
        <v>44562</v>
      </c>
      <c r="E92" s="9">
        <v>44562</v>
      </c>
      <c r="F92" s="9" t="s">
        <v>15</v>
      </c>
      <c r="G92" s="10">
        <f t="shared" si="7"/>
        <v>3.5491548742138362E-2</v>
      </c>
      <c r="H92" s="11">
        <v>180.58099999999999</v>
      </c>
      <c r="I92" s="2" t="s">
        <v>16</v>
      </c>
      <c r="J92" s="2" t="s">
        <v>17</v>
      </c>
    </row>
    <row r="93" spans="1:10" x14ac:dyDescent="0.25">
      <c r="A93" s="1"/>
      <c r="B93" s="15" t="s">
        <v>100</v>
      </c>
      <c r="C93" s="1"/>
      <c r="D93" s="9"/>
      <c r="E93" s="9"/>
      <c r="F93" s="9"/>
      <c r="G93" s="10"/>
      <c r="H93" s="11"/>
      <c r="I93" s="2"/>
      <c r="J93" s="2"/>
    </row>
    <row r="94" spans="1:10" x14ac:dyDescent="0.25">
      <c r="A94" s="1">
        <v>71</v>
      </c>
      <c r="B94" s="15" t="s">
        <v>101</v>
      </c>
      <c r="C94" s="1" t="s">
        <v>14</v>
      </c>
      <c r="D94" s="9">
        <v>44562</v>
      </c>
      <c r="E94" s="9">
        <v>44562</v>
      </c>
      <c r="F94" s="9" t="s">
        <v>15</v>
      </c>
      <c r="G94" s="10">
        <f t="shared" ref="G94" si="8">H94/5088</f>
        <v>2.1375786163522013E-3</v>
      </c>
      <c r="H94" s="11">
        <v>10.875999999999999</v>
      </c>
      <c r="I94" s="2" t="s">
        <v>16</v>
      </c>
      <c r="J94" s="2"/>
    </row>
    <row r="95" spans="1:10" x14ac:dyDescent="0.25">
      <c r="A95" s="1"/>
      <c r="B95" s="16" t="s">
        <v>102</v>
      </c>
      <c r="C95" s="1"/>
      <c r="D95" s="9"/>
      <c r="E95" s="9"/>
      <c r="F95" s="9"/>
      <c r="G95" s="10"/>
      <c r="H95" s="11" t="s">
        <v>30</v>
      </c>
      <c r="I95" s="2"/>
      <c r="J95" s="2"/>
    </row>
    <row r="96" spans="1:10" x14ac:dyDescent="0.25">
      <c r="A96" s="1">
        <v>72</v>
      </c>
      <c r="B96" s="15" t="s">
        <v>103</v>
      </c>
      <c r="C96" s="1" t="s">
        <v>14</v>
      </c>
      <c r="D96" s="9">
        <v>44562</v>
      </c>
      <c r="E96" s="9">
        <v>44562</v>
      </c>
      <c r="F96" s="9" t="s">
        <v>15</v>
      </c>
      <c r="G96" s="10">
        <f t="shared" ref="G96:G99" si="9">H96/5088</f>
        <v>7.3742138364779877E-3</v>
      </c>
      <c r="H96" s="11">
        <v>37.520000000000003</v>
      </c>
      <c r="I96" s="2" t="s">
        <v>16</v>
      </c>
      <c r="J96" s="2" t="s">
        <v>17</v>
      </c>
    </row>
    <row r="97" spans="1:10" x14ac:dyDescent="0.25">
      <c r="A97" s="1">
        <v>73</v>
      </c>
      <c r="B97" s="15" t="s">
        <v>104</v>
      </c>
      <c r="C97" s="1" t="s">
        <v>14</v>
      </c>
      <c r="D97" s="9">
        <v>44562</v>
      </c>
      <c r="E97" s="9">
        <v>44562</v>
      </c>
      <c r="F97" s="9"/>
      <c r="G97" s="10">
        <f t="shared" si="9"/>
        <v>7.9443789308176107E-3</v>
      </c>
      <c r="H97" s="11">
        <v>40.420999999999999</v>
      </c>
      <c r="I97" s="2" t="s">
        <v>16</v>
      </c>
      <c r="J97" s="2" t="s">
        <v>17</v>
      </c>
    </row>
    <row r="98" spans="1:10" x14ac:dyDescent="0.25">
      <c r="A98" s="1">
        <v>74</v>
      </c>
      <c r="B98" s="15" t="s">
        <v>105</v>
      </c>
      <c r="C98" s="1" t="s">
        <v>14</v>
      </c>
      <c r="D98" s="9">
        <v>44562</v>
      </c>
      <c r="E98" s="9">
        <v>44562</v>
      </c>
      <c r="F98" s="9" t="s">
        <v>15</v>
      </c>
      <c r="G98" s="10">
        <f t="shared" si="9"/>
        <v>4.3097484276729565E-3</v>
      </c>
      <c r="H98" s="11">
        <v>21.928000000000001</v>
      </c>
      <c r="I98" s="2" t="s">
        <v>16</v>
      </c>
      <c r="J98" s="2" t="s">
        <v>17</v>
      </c>
    </row>
    <row r="99" spans="1:10" x14ac:dyDescent="0.25">
      <c r="A99" s="1"/>
      <c r="B99" s="15" t="s">
        <v>106</v>
      </c>
      <c r="C99" s="1" t="s">
        <v>14</v>
      </c>
      <c r="D99" s="9">
        <v>44562</v>
      </c>
      <c r="E99" s="9">
        <v>44562</v>
      </c>
      <c r="F99" s="9" t="s">
        <v>15</v>
      </c>
      <c r="G99" s="10">
        <f t="shared" si="9"/>
        <v>6.0691823899371071E-3</v>
      </c>
      <c r="H99" s="11">
        <v>30.88</v>
      </c>
      <c r="I99" s="2" t="s">
        <v>16</v>
      </c>
      <c r="J99" s="2" t="s">
        <v>107</v>
      </c>
    </row>
    <row r="100" spans="1:10" x14ac:dyDescent="0.25">
      <c r="A100" s="1"/>
      <c r="B100" s="18" t="s">
        <v>109</v>
      </c>
      <c r="C100" s="1"/>
      <c r="D100" s="9"/>
      <c r="E100" s="9"/>
      <c r="F100" s="9"/>
      <c r="G100" s="10"/>
      <c r="H100" s="22">
        <f>SUM(H58:H99)</f>
        <v>1391.3830000000003</v>
      </c>
      <c r="I100" s="2"/>
      <c r="J100" s="2"/>
    </row>
    <row r="101" spans="1:10" x14ac:dyDescent="0.25">
      <c r="A101" s="1"/>
      <c r="B101" s="16" t="s">
        <v>110</v>
      </c>
      <c r="C101" s="1"/>
      <c r="D101" s="9"/>
      <c r="E101" s="9"/>
      <c r="F101" s="2"/>
      <c r="G101" s="10"/>
      <c r="H101" s="11"/>
      <c r="I101" s="2"/>
      <c r="J101" s="2"/>
    </row>
    <row r="102" spans="1:10" x14ac:dyDescent="0.25">
      <c r="A102" s="1"/>
      <c r="B102" s="15" t="s">
        <v>12</v>
      </c>
      <c r="C102" s="1" t="s">
        <v>14</v>
      </c>
      <c r="D102" s="9"/>
      <c r="E102" s="9"/>
      <c r="F102" s="2"/>
      <c r="G102" s="10">
        <f>H102/5088</f>
        <v>0.13222918866472963</v>
      </c>
      <c r="H102" s="11">
        <v>672.78211192614435</v>
      </c>
      <c r="I102" s="2" t="s">
        <v>16</v>
      </c>
      <c r="J102" s="2" t="s">
        <v>17</v>
      </c>
    </row>
    <row r="103" spans="1:10" x14ac:dyDescent="0.25">
      <c r="A103" s="1"/>
      <c r="B103" s="15" t="s">
        <v>111</v>
      </c>
      <c r="C103" s="1" t="s">
        <v>14</v>
      </c>
      <c r="D103" s="9"/>
      <c r="E103" s="9"/>
      <c r="F103" s="2"/>
      <c r="G103" s="10">
        <f t="shared" ref="G103:G108" si="10">H103/5088</f>
        <v>0.36507586448345281</v>
      </c>
      <c r="H103" s="11">
        <v>1857.5059984918078</v>
      </c>
      <c r="I103" s="2" t="s">
        <v>16</v>
      </c>
      <c r="J103" s="2" t="s">
        <v>17</v>
      </c>
    </row>
    <row r="104" spans="1:10" x14ac:dyDescent="0.25">
      <c r="A104" s="1"/>
      <c r="B104" s="15" t="s">
        <v>49</v>
      </c>
      <c r="C104" s="1" t="s">
        <v>14</v>
      </c>
      <c r="D104" s="9"/>
      <c r="E104" s="9"/>
      <c r="F104" s="2"/>
      <c r="G104" s="10">
        <f t="shared" si="10"/>
        <v>0.13426410380340667</v>
      </c>
      <c r="H104" s="11">
        <v>683.13576015173317</v>
      </c>
      <c r="I104" s="2" t="s">
        <v>16</v>
      </c>
      <c r="J104" s="2" t="s">
        <v>17</v>
      </c>
    </row>
    <row r="105" spans="1:10" x14ac:dyDescent="0.25">
      <c r="A105" s="1"/>
      <c r="B105" s="15" t="s">
        <v>54</v>
      </c>
      <c r="C105" s="1" t="s">
        <v>14</v>
      </c>
      <c r="D105" s="9"/>
      <c r="E105" s="9"/>
      <c r="F105" s="2"/>
      <c r="G105" s="10">
        <f t="shared" si="10"/>
        <v>4.291454698398204E-2</v>
      </c>
      <c r="H105" s="11">
        <v>218.3492150545006</v>
      </c>
      <c r="I105" s="2" t="s">
        <v>16</v>
      </c>
      <c r="J105" s="2" t="s">
        <v>17</v>
      </c>
    </row>
    <row r="106" spans="1:10" x14ac:dyDescent="0.25">
      <c r="A106" s="1"/>
      <c r="B106" s="15" t="s">
        <v>112</v>
      </c>
      <c r="C106" s="1" t="s">
        <v>14</v>
      </c>
      <c r="D106" s="9"/>
      <c r="E106" s="9"/>
      <c r="F106" s="2"/>
      <c r="G106" s="10">
        <f t="shared" si="10"/>
        <v>0.12691020255967267</v>
      </c>
      <c r="H106" s="11">
        <v>645.71911062361448</v>
      </c>
      <c r="I106" s="2" t="s">
        <v>16</v>
      </c>
      <c r="J106" s="2" t="s">
        <v>17</v>
      </c>
    </row>
    <row r="107" spans="1:10" x14ac:dyDescent="0.25">
      <c r="A107" s="1"/>
      <c r="B107" s="15" t="s">
        <v>102</v>
      </c>
      <c r="C107" s="1" t="s">
        <v>14</v>
      </c>
      <c r="D107" s="9"/>
      <c r="E107" s="9"/>
      <c r="F107" s="2"/>
      <c r="G107" s="10">
        <f t="shared" si="10"/>
        <v>5.6030683174861054E-2</v>
      </c>
      <c r="H107" s="11">
        <v>285.08411599369305</v>
      </c>
      <c r="I107" s="2" t="s">
        <v>16</v>
      </c>
      <c r="J107" s="2" t="s">
        <v>17</v>
      </c>
    </row>
    <row r="108" spans="1:10" x14ac:dyDescent="0.25">
      <c r="A108" s="1"/>
      <c r="B108" s="15" t="s">
        <v>113</v>
      </c>
      <c r="C108" s="1" t="s">
        <v>14</v>
      </c>
      <c r="D108" s="9"/>
      <c r="E108" s="9"/>
      <c r="F108" s="2"/>
      <c r="G108" s="10">
        <f t="shared" si="10"/>
        <v>2.4257800267002059E-2</v>
      </c>
      <c r="H108" s="11">
        <v>123.42368775850647</v>
      </c>
      <c r="I108" s="2" t="s">
        <v>16</v>
      </c>
      <c r="J108" s="2" t="s">
        <v>17</v>
      </c>
    </row>
    <row r="109" spans="1:10" x14ac:dyDescent="0.25">
      <c r="A109" s="19"/>
      <c r="B109" s="18" t="s">
        <v>114</v>
      </c>
      <c r="C109" s="19"/>
      <c r="D109" s="19"/>
      <c r="E109" s="19"/>
      <c r="F109" s="19"/>
      <c r="G109" s="19"/>
      <c r="H109" s="21">
        <f>SUM(H102:H108)</f>
        <v>4486</v>
      </c>
      <c r="I109" s="19"/>
      <c r="J109" s="19"/>
    </row>
    <row r="110" spans="1:10" x14ac:dyDescent="0.25">
      <c r="A110" s="19"/>
      <c r="B110" s="20" t="s">
        <v>115</v>
      </c>
      <c r="C110" s="19"/>
      <c r="D110" s="19"/>
      <c r="E110" s="19"/>
      <c r="F110" s="19"/>
      <c r="G110" s="19"/>
      <c r="H110" s="21">
        <f>SUM(H109,H100,H55)</f>
        <v>10886.475999999999</v>
      </c>
      <c r="I110" s="19"/>
      <c r="J110" s="19"/>
    </row>
  </sheetData>
  <mergeCells count="11">
    <mergeCell ref="A5:J5"/>
    <mergeCell ref="A1:J1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operator1</dc:creator>
  <cp:lastModifiedBy>Василий Дятлов</cp:lastModifiedBy>
  <dcterms:created xsi:type="dcterms:W3CDTF">2022-11-21T03:02:59Z</dcterms:created>
  <dcterms:modified xsi:type="dcterms:W3CDTF">2022-11-21T08:00:56Z</dcterms:modified>
</cp:coreProperties>
</file>